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<sst xmlns="http://schemas.openxmlformats.org/spreadsheetml/2006/main" count="37" uniqueCount="31">
  <si>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INR</t>
  </si>
  <si>
    <t>&lt;1.5</t>
  </si>
  <si>
    <t>1.5-1.9</t>
  </si>
  <si>
    <t>2.0-3.0</t>
  </si>
  <si>
    <t>3.1-3.9</t>
  </si>
  <si>
    <t>4.0-5.0</t>
  </si>
  <si>
    <t>New weekly dose</t>
  </si>
  <si>
    <t>New daily dose</t>
  </si>
  <si>
    <t>Resume at 10-20% once at target</t>
  </si>
  <si>
    <t>5.0-9.0</t>
  </si>
  <si>
    <t>&gt;9.0</t>
  </si>
  <si>
    <t>Hold warfarin, consider vitamine K, daily monitoring</t>
  </si>
  <si>
    <t>10-20% less</t>
  </si>
  <si>
    <t>Target INR 2.0 to 3.0     Current BC  Guideline 2004</t>
  </si>
  <si>
    <t>One time top up not needed</t>
  </si>
  <si>
    <t>No/minor bleeding? Omit 1-2 dose, daily INR, resume at 10-20% when at target. Consider vitaime K</t>
  </si>
  <si>
    <t>http://www.healthservices.gov.bc.ca/msp/protoguides/gps/warfarin/overanticoag.pdf</t>
  </si>
  <si>
    <t>http://www.healthservices.gov.bc.ca/msp/protoguides/gps/warfarin/warfarin_therapy.pdf</t>
  </si>
  <si>
    <t xml:space="preserve">This spreadsheet is intended to be a guide.  It should not be used without specific reference to the Guidelines on the above websites.  </t>
  </si>
  <si>
    <t>Enter Current Daily Dose warfarin (mg)</t>
  </si>
  <si>
    <t>Calculated Current Weekly Dose (mg)</t>
  </si>
  <si>
    <t xml:space="preserve"> Warfarin Maintanance Therapy Dosage Adjustment</t>
  </si>
  <si>
    <t>no change, recheck INR in 1 week. Persistant? Then lower by 10-20%</t>
  </si>
  <si>
    <t>Omit one dose;decrease dose by 10-20%, recheck INR in 2-5 days</t>
  </si>
  <si>
    <t>Same or 10-20% less</t>
  </si>
  <si>
    <t xml:space="preserve">20 % dose reduction </t>
  </si>
  <si>
    <t xml:space="preserve">10 % dose reduction </t>
  </si>
  <si>
    <t xml:space="preserve">Instructions: Mouse click to the right side of the current INR. Type in  the current daily dose of warfarin.                           Push the "Enter" key. </t>
  </si>
  <si>
    <t xml:space="preserve">The spreadsheet will calculate the warfarin dose recommendations which are provided by the current guidelines. </t>
  </si>
  <si>
    <t>Dosage if one time top up is indicated</t>
  </si>
  <si>
    <t xml:space="preserve">Spreadsheet devised by R Keith Phillips, MD FCFP, Nanaimo, BC.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</si>
</sst>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2" fontId="0" fillId="2" borderId="1" xfId="0" applyNumberFormat="1" applyFont="1" applyFill="1" applyBorder="1" applyAlignment="1">
      <alignment horizontal="center" vertical="center" wrapText="1"/>
    </xf>
    <xf numFmtId="172" fontId="0" fillId="3" borderId="1" xfId="0" applyNumberFormat="1" applyFont="1" applyFill="1" applyBorder="1" applyAlignment="1">
      <alignment horizontal="center" vertical="center" wrapText="1"/>
    </xf>
    <xf numFmtId="172" fontId="0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top" wrapText="1"/>
    </xf>
    <xf numFmtId="172" fontId="0" fillId="5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2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2">
      <selection activeCell="B11" sqref="B11"/>
    </sheetView>
  </sheetViews>
  <sheetFormatPr defaultColWidth="9.140625" defaultRowHeight="12.75"/>
  <cols>
    <col min="2" max="2" width="13.140625" style="0" customWidth="1"/>
    <col min="3" max="3" width="10.140625" style="0" customWidth="1"/>
    <col min="4" max="4" width="21.8515625" style="0" customWidth="1"/>
    <col min="5" max="5" width="12.28125" style="0" customWidth="1"/>
    <col min="6" max="6" width="13.140625" style="0" customWidth="1"/>
    <col min="7" max="7" width="18.7109375" style="0" customWidth="1"/>
    <col min="8" max="8" width="16.28125" style="0" customWidth="1"/>
  </cols>
  <sheetData>
    <row r="1" spans="1:8" ht="20.25">
      <c r="A1" s="19" t="s">
        <v>13</v>
      </c>
      <c r="B1" s="20"/>
      <c r="C1" s="20"/>
      <c r="D1" s="20"/>
      <c r="E1" s="20"/>
      <c r="F1" s="20"/>
      <c r="G1" s="20"/>
      <c r="H1" s="21"/>
    </row>
    <row r="2" spans="1:8" ht="20.25" customHeight="1">
      <c r="A2" s="19" t="s">
        <v>21</v>
      </c>
      <c r="B2" s="20"/>
      <c r="C2" s="20"/>
      <c r="D2" s="20"/>
      <c r="E2" s="20"/>
      <c r="F2" s="20"/>
      <c r="G2" s="20"/>
      <c r="H2" s="21"/>
    </row>
    <row r="3" spans="1:8" ht="43.5" customHeight="1">
      <c r="A3" s="25" t="s">
        <v>27</v>
      </c>
      <c r="B3" s="26"/>
      <c r="C3" s="26"/>
      <c r="D3" s="26"/>
      <c r="E3" s="26"/>
      <c r="F3" s="26"/>
      <c r="G3" s="26"/>
      <c r="H3" s="27"/>
    </row>
    <row r="4" spans="1:8" ht="24" customHeight="1">
      <c r="A4" s="25" t="s">
        <v>28</v>
      </c>
      <c r="B4" s="26"/>
      <c r="C4" s="26"/>
      <c r="D4" s="26"/>
      <c r="E4" s="26"/>
      <c r="F4" s="26"/>
      <c r="G4" s="26"/>
      <c r="H4" s="27"/>
    </row>
    <row r="5" spans="1:8" ht="18" customHeight="1">
      <c r="A5" s="15"/>
      <c r="B5" s="16"/>
      <c r="C5" s="16"/>
      <c r="D5" s="16"/>
      <c r="E5" s="16"/>
      <c r="F5" s="16"/>
      <c r="G5" s="16"/>
      <c r="H5" s="17"/>
    </row>
    <row r="6" spans="1:8" ht="56.25" customHeight="1">
      <c r="A6" s="5" t="s">
        <v>0</v>
      </c>
      <c r="B6" s="5" t="s">
        <v>19</v>
      </c>
      <c r="C6" s="5" t="s">
        <v>20</v>
      </c>
      <c r="D6" s="5" t="s">
        <v>29</v>
      </c>
      <c r="E6" s="5" t="s">
        <v>6</v>
      </c>
      <c r="F6" s="5" t="s">
        <v>7</v>
      </c>
      <c r="G6" s="7" t="s">
        <v>25</v>
      </c>
      <c r="H6" s="7" t="s">
        <v>26</v>
      </c>
    </row>
    <row r="7" spans="1:8" ht="26.25" customHeight="1">
      <c r="A7" s="14" t="s">
        <v>1</v>
      </c>
      <c r="B7" s="2">
        <v>0</v>
      </c>
      <c r="C7" s="1">
        <f aca="true" t="shared" si="0" ref="C7:C13">PRODUCT(B7,7)</f>
        <v>0</v>
      </c>
      <c r="D7" s="3">
        <f>PRODUCT(C7,0.2)</f>
        <v>0</v>
      </c>
      <c r="E7" s="14">
        <f>C7*1.2</f>
        <v>0</v>
      </c>
      <c r="F7" s="14">
        <f>E7/7</f>
        <v>0</v>
      </c>
      <c r="G7" s="4"/>
      <c r="H7" s="4"/>
    </row>
    <row r="8" spans="1:8" ht="26.25" customHeight="1">
      <c r="A8" s="14" t="s">
        <v>2</v>
      </c>
      <c r="B8" s="2">
        <v>0</v>
      </c>
      <c r="C8" s="1">
        <f t="shared" si="0"/>
        <v>0</v>
      </c>
      <c r="D8" s="4" t="s">
        <v>14</v>
      </c>
      <c r="E8" s="14">
        <f>C8*1.1</f>
        <v>0</v>
      </c>
      <c r="F8" s="14">
        <f>E8/7</f>
        <v>0</v>
      </c>
      <c r="G8" s="4"/>
      <c r="H8" s="4"/>
    </row>
    <row r="9" spans="1:8" ht="26.25" customHeight="1">
      <c r="A9" s="10" t="s">
        <v>3</v>
      </c>
      <c r="B9" s="18">
        <v>0</v>
      </c>
      <c r="C9" s="10">
        <f t="shared" si="0"/>
        <v>0</v>
      </c>
      <c r="D9" s="11" t="s">
        <v>14</v>
      </c>
      <c r="E9" s="10">
        <f>C9</f>
        <v>0</v>
      </c>
      <c r="F9" s="10">
        <f>B9</f>
        <v>0</v>
      </c>
      <c r="G9" s="4"/>
      <c r="H9" s="4"/>
    </row>
    <row r="10" spans="1:8" ht="35.25" customHeight="1">
      <c r="A10" s="8" t="s">
        <v>4</v>
      </c>
      <c r="B10" s="2">
        <v>0</v>
      </c>
      <c r="C10" s="1">
        <f t="shared" si="0"/>
        <v>0</v>
      </c>
      <c r="D10" s="6" t="s">
        <v>22</v>
      </c>
      <c r="E10" s="1" t="s">
        <v>24</v>
      </c>
      <c r="F10" s="1" t="s">
        <v>24</v>
      </c>
      <c r="G10" s="8">
        <f>C10/7*0.8</f>
        <v>0</v>
      </c>
      <c r="H10" s="8">
        <f>C10/7*0.9</f>
        <v>0</v>
      </c>
    </row>
    <row r="11" spans="1:8" ht="36" customHeight="1">
      <c r="A11" s="8" t="s">
        <v>5</v>
      </c>
      <c r="B11" s="2">
        <v>0</v>
      </c>
      <c r="C11" s="1">
        <f t="shared" si="0"/>
        <v>0</v>
      </c>
      <c r="D11" s="6" t="s">
        <v>23</v>
      </c>
      <c r="E11" s="1" t="s">
        <v>12</v>
      </c>
      <c r="F11" s="1" t="s">
        <v>12</v>
      </c>
      <c r="G11" s="8">
        <f>C11/7*0.8</f>
        <v>0</v>
      </c>
      <c r="H11" s="8">
        <f>C11/7*0.9</f>
        <v>0</v>
      </c>
    </row>
    <row r="12" spans="1:8" ht="48.75" customHeight="1">
      <c r="A12" s="9" t="s">
        <v>9</v>
      </c>
      <c r="B12" s="2">
        <v>0</v>
      </c>
      <c r="C12" s="1">
        <f t="shared" si="0"/>
        <v>0</v>
      </c>
      <c r="D12" s="12" t="s">
        <v>15</v>
      </c>
      <c r="E12" s="12" t="s">
        <v>8</v>
      </c>
      <c r="F12" s="13" t="s">
        <v>8</v>
      </c>
      <c r="G12" s="9">
        <f>C12/7*0.8</f>
        <v>0</v>
      </c>
      <c r="H12" s="9">
        <f>C12/7*0.9</f>
        <v>0</v>
      </c>
    </row>
    <row r="13" spans="1:8" ht="42.75" customHeight="1">
      <c r="A13" s="9" t="s">
        <v>10</v>
      </c>
      <c r="B13" s="2">
        <v>0</v>
      </c>
      <c r="C13" s="1">
        <f t="shared" si="0"/>
        <v>0</v>
      </c>
      <c r="D13" s="12" t="s">
        <v>11</v>
      </c>
      <c r="E13" s="12" t="s">
        <v>8</v>
      </c>
      <c r="F13" s="12" t="s">
        <v>8</v>
      </c>
      <c r="G13" s="9">
        <f>C13/7*0.8</f>
        <v>0</v>
      </c>
      <c r="H13" s="9">
        <f>C13/7*0.9</f>
        <v>0</v>
      </c>
    </row>
    <row r="15" spans="1:8" ht="20.25" customHeight="1">
      <c r="A15" s="22" t="s">
        <v>17</v>
      </c>
      <c r="B15" s="23"/>
      <c r="C15" s="23"/>
      <c r="D15" s="23"/>
      <c r="E15" s="23"/>
      <c r="F15" s="23"/>
      <c r="G15" s="23"/>
      <c r="H15" s="24"/>
    </row>
    <row r="16" spans="1:8" ht="15.75">
      <c r="A16" s="22" t="s">
        <v>16</v>
      </c>
      <c r="B16" s="23"/>
      <c r="C16" s="23"/>
      <c r="D16" s="23"/>
      <c r="E16" s="23"/>
      <c r="F16" s="23"/>
      <c r="G16" s="23"/>
      <c r="H16" s="24"/>
    </row>
    <row r="17" ht="12.75">
      <c r="A17" t="s">
        <v>30</v>
      </c>
    </row>
    <row r="18" ht="12.75">
      <c r="A18" t="s">
        <v>18</v>
      </c>
    </row>
  </sheetData>
  <sheetProtection sheet="1" objects="1" scenarios="1"/>
  <mergeCells count="6">
    <mergeCell ref="A2:H2"/>
    <mergeCell ref="A1:H1"/>
    <mergeCell ref="A15:H15"/>
    <mergeCell ref="A16:H16"/>
    <mergeCell ref="A3:H3"/>
    <mergeCell ref="A4:H4"/>
  </mergeCells>
  <printOptions/>
  <pageMargins left="0.75" right="0.75" top="1" bottom="1" header="0.5" footer="0.5"/>
  <pageSetup horizontalDpi="300" verticalDpi="300" orientation="landscape" r:id="rId1"/>
  <headerFooter alignWithMargins="0">
    <oddHeader>&amp;Chttp://www.healthservices.gov.bc.ca/msp/protoguides/gps/warfarin/warfarin_therapy.pdf</oddHeader>
    <oddFooter>&amp;LR Keith Phillips, MD, FCFP, Nanaimo, BC&amp;CBC Practice Guideline Warfarin&amp;R Draft Nov  28,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Physician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Keith Phillips BSc MD CCFP FCFP</dc:creator>
  <cp:keywords/>
  <dc:description/>
  <cp:lastModifiedBy>Eugene Leduc</cp:lastModifiedBy>
  <cp:lastPrinted>2004-11-29T05:45:17Z</cp:lastPrinted>
  <dcterms:created xsi:type="dcterms:W3CDTF">2004-11-28T01:31:37Z</dcterms:created>
  <dcterms:modified xsi:type="dcterms:W3CDTF">2004-12-10T17:40:23Z</dcterms:modified>
  <cp:category/>
  <cp:version/>
  <cp:contentType/>
  <cp:contentStatus/>
</cp:coreProperties>
</file>